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esilveira/Downloads/"/>
    </mc:Choice>
  </mc:AlternateContent>
  <xr:revisionPtr revIDLastSave="0" documentId="8_{61B49EC5-E0AB-CC42-8F99-A02A24ECE844}" xr6:coauthVersionLast="47" xr6:coauthVersionMax="47" xr10:uidLastSave="{00000000-0000-0000-0000-000000000000}"/>
  <bookViews>
    <workbookView xWindow="0" yWindow="740" windowWidth="28800" windowHeight="15500" xr2:uid="{FB1380A5-7BB1-3648-A44F-DEC0DDBE23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H26" i="1"/>
  <c r="G26" i="1"/>
  <c r="I24" i="1"/>
  <c r="I23" i="1"/>
  <c r="F22" i="1"/>
  <c r="F26" i="1" s="1"/>
  <c r="I30" i="1"/>
  <c r="I22" i="1" l="1"/>
  <c r="I26" i="1" s="1"/>
  <c r="H86" i="1"/>
  <c r="G86" i="1"/>
  <c r="I85" i="1"/>
  <c r="F84" i="1"/>
  <c r="F86" i="1" s="1"/>
  <c r="H77" i="1"/>
  <c r="G77" i="1"/>
  <c r="F77" i="1"/>
  <c r="I75" i="1"/>
  <c r="I74" i="1"/>
  <c r="I73" i="1"/>
  <c r="H70" i="1"/>
  <c r="G70" i="1"/>
  <c r="F70" i="1"/>
  <c r="I68" i="1"/>
  <c r="G67" i="1"/>
  <c r="I67" i="1" s="1"/>
  <c r="E67" i="1"/>
  <c r="H64" i="1"/>
  <c r="I61" i="1"/>
  <c r="I60" i="1"/>
  <c r="I59" i="1"/>
  <c r="I58" i="1"/>
  <c r="I57" i="1"/>
  <c r="G56" i="1"/>
  <c r="G64" i="1" s="1"/>
  <c r="F56" i="1"/>
  <c r="F64" i="1" s="1"/>
  <c r="H53" i="1"/>
  <c r="G53" i="1"/>
  <c r="I51" i="1"/>
  <c r="I50" i="1"/>
  <c r="I49" i="1"/>
  <c r="I48" i="1"/>
  <c r="I47" i="1"/>
  <c r="F46" i="1"/>
  <c r="I46" i="1" s="1"/>
  <c r="H39" i="1"/>
  <c r="G39" i="1"/>
  <c r="I38" i="1"/>
  <c r="F37" i="1"/>
  <c r="F39" i="1" s="1"/>
  <c r="H32" i="1"/>
  <c r="G32" i="1"/>
  <c r="F32" i="1"/>
  <c r="I29" i="1"/>
  <c r="H16" i="1"/>
  <c r="G16" i="1"/>
  <c r="I14" i="1"/>
  <c r="I13" i="1"/>
  <c r="F12" i="1"/>
  <c r="F16" i="1" s="1"/>
  <c r="I37" i="1" l="1"/>
  <c r="G79" i="1"/>
  <c r="I70" i="1"/>
  <c r="F53" i="1"/>
  <c r="F79" i="1" s="1"/>
  <c r="I77" i="1"/>
  <c r="I84" i="1"/>
  <c r="I86" i="1"/>
  <c r="I39" i="1"/>
  <c r="I32" i="1"/>
  <c r="I53" i="1"/>
  <c r="H79" i="1"/>
  <c r="I64" i="1"/>
  <c r="I12" i="1"/>
  <c r="I16" i="1" s="1"/>
  <c r="I56" i="1"/>
  <c r="F40" i="1" l="1"/>
  <c r="G40" i="1"/>
  <c r="H40" i="1"/>
  <c r="I79" i="1"/>
  <c r="I40" i="1" l="1"/>
  <c r="G90" i="1"/>
</calcChain>
</file>

<file path=xl/sharedStrings.xml><?xml version="1.0" encoding="utf-8"?>
<sst xmlns="http://schemas.openxmlformats.org/spreadsheetml/2006/main" count="117" uniqueCount="64">
  <si>
    <t>Number of Participants:</t>
  </si>
  <si>
    <t>No.</t>
  </si>
  <si>
    <t>Budget Category</t>
  </si>
  <si>
    <t>Description</t>
  </si>
  <si>
    <t>General Program Costs</t>
  </si>
  <si>
    <t>Participant Support Costs</t>
  </si>
  <si>
    <t>University
Cost Share</t>
  </si>
  <si>
    <t>Total</t>
  </si>
  <si>
    <t>Direct Costs</t>
  </si>
  <si>
    <t>I</t>
  </si>
  <si>
    <t>Salaries</t>
  </si>
  <si>
    <t>Level of Effort</t>
  </si>
  <si>
    <t>Annual Salary</t>
  </si>
  <si>
    <t>ex.</t>
  </si>
  <si>
    <t>John Doe</t>
  </si>
  <si>
    <t>Faculty 1</t>
  </si>
  <si>
    <t>Name</t>
  </si>
  <si>
    <t>Faculty 2</t>
  </si>
  <si>
    <t>Staff 1</t>
  </si>
  <si>
    <t>Staff 2</t>
  </si>
  <si>
    <t>Graduate Assistant</t>
  </si>
  <si>
    <t>Subtotal - Salaries</t>
  </si>
  <si>
    <t>II</t>
  </si>
  <si>
    <t>Rate</t>
  </si>
  <si>
    <t>Units</t>
  </si>
  <si>
    <t># of Nights/Days</t>
  </si>
  <si>
    <t>Airport Transfers</t>
  </si>
  <si>
    <t>Air tickets</t>
  </si>
  <si>
    <t>Meals and Incidentals</t>
  </si>
  <si>
    <t>Enrichment and Cultural Event Travel</t>
  </si>
  <si>
    <t>Local Transportation</t>
  </si>
  <si>
    <t>Subtotal - Travel and Transportation</t>
  </si>
  <si>
    <t>III</t>
  </si>
  <si>
    <t>Supplies</t>
  </si>
  <si>
    <t>Supplies for Participants</t>
  </si>
  <si>
    <t>Subtotal - Supplies</t>
  </si>
  <si>
    <t>IV</t>
  </si>
  <si>
    <t>Other Direct Costs</t>
  </si>
  <si>
    <t>Program Materials</t>
  </si>
  <si>
    <t>Facility and Equpiment Rentals</t>
  </si>
  <si>
    <t>Subtotal - Other Direct Costs</t>
  </si>
  <si>
    <t>Subtotal - Direct Costs (I + II + III + IV)</t>
  </si>
  <si>
    <t>Indirect Costs</t>
  </si>
  <si>
    <t>Facilities and Administration</t>
  </si>
  <si>
    <t>F&amp;A Rate</t>
  </si>
  <si>
    <t xml:space="preserve">F&amp;A Base </t>
  </si>
  <si>
    <t>Subtotal: Indirect Costs</t>
  </si>
  <si>
    <t>João Doe</t>
  </si>
  <si>
    <t>TOTAL PROGRAM COSTS (Direct + Indirect)</t>
  </si>
  <si>
    <t>Cost Per Participant:</t>
  </si>
  <si>
    <t>V</t>
  </si>
  <si>
    <t>Others</t>
  </si>
  <si>
    <t>Enter Institutional Host Name Here</t>
  </si>
  <si>
    <t>Brazilian Coordinator</t>
  </si>
  <si>
    <t>Facility and Equipment Rentals</t>
  </si>
  <si>
    <t>Events</t>
  </si>
  <si>
    <t>Funds Requested</t>
  </si>
  <si>
    <t>U.S. Chair Holder</t>
  </si>
  <si>
    <t>U.S. Chair Holder 1</t>
  </si>
  <si>
    <t>U.S. Chair Holder 2</t>
  </si>
  <si>
    <t>U.S. Chairholder 1+2+ 3 …. (Direct + Indirect)</t>
  </si>
  <si>
    <t>Brazilian Coordinator Costs (Direct + Indirect)</t>
  </si>
  <si>
    <t>Total Program Cost (Fulbright Commission Portion):</t>
  </si>
  <si>
    <t>Proposal Budget - Fulbright Commission Chair in US-Brazil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</si>
</sst>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US$&quot;\ * #,##0.00_-;\-&quot;US$&quot;\ * #,##0.00_-;_-&quot;US$&quot;\ * &quot;-&quot;??_-;_-@_-"/>
    <numFmt numFmtId="165" formatCode="_(&quot;$&quot;* #,##0_);_(&quot;$&quot;* \(#,##0\);_(&quot;$&quot;* &quot;-&quot;_);_(@_)"/>
    <numFmt numFmtId="166" formatCode="&quot;$&quot;#,##0"/>
    <numFmt numFmtId="167" formatCode="_(* #,##0_);_(* \(#,##0\);_(* &quot;-&quot;??_);_(@_)"/>
    <numFmt numFmtId="168" formatCode="&quot;$&quot;#,##0.00"/>
    <numFmt numFmtId="169" formatCode="&quot;$&quot;#,##0_);[Red]\(&quot;$&quot;#,##0\)"/>
    <numFmt numFmtId="170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8" xfId="0" applyFont="1" applyBorder="1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165" fontId="2" fillId="4" borderId="10" xfId="0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165" fontId="2" fillId="0" borderId="16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6" fontId="2" fillId="0" borderId="17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9" fontId="4" fillId="0" borderId="15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167" fontId="4" fillId="0" borderId="15" xfId="1" applyNumberFormat="1" applyFont="1" applyFill="1" applyBorder="1" applyAlignment="1" applyProtection="1">
      <alignment horizontal="right"/>
    </xf>
    <xf numFmtId="166" fontId="4" fillId="0" borderId="15" xfId="0" applyNumberFormat="1" applyFont="1" applyBorder="1" applyAlignment="1">
      <alignment horizontal="righ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167" fontId="2" fillId="0" borderId="15" xfId="1" applyNumberFormat="1" applyFont="1" applyFill="1" applyBorder="1" applyAlignment="1" applyProtection="1">
      <alignment horizontal="right"/>
      <protection locked="0"/>
    </xf>
    <xf numFmtId="166" fontId="2" fillId="0" borderId="15" xfId="0" applyNumberFormat="1" applyFont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165" fontId="3" fillId="4" borderId="19" xfId="0" applyNumberFormat="1" applyFont="1" applyFill="1" applyBorder="1" applyProtection="1"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166" fontId="3" fillId="4" borderId="15" xfId="0" applyNumberFormat="1" applyFont="1" applyFill="1" applyBorder="1" applyAlignment="1" applyProtection="1">
      <alignment horizontal="right"/>
      <protection locked="0"/>
    </xf>
    <xf numFmtId="165" fontId="2" fillId="0" borderId="15" xfId="0" applyNumberFormat="1" applyFont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5" fillId="0" borderId="15" xfId="0" applyFont="1" applyBorder="1" applyAlignment="1">
      <alignment horizontal="center"/>
    </xf>
    <xf numFmtId="166" fontId="2" fillId="0" borderId="15" xfId="0" applyNumberFormat="1" applyFont="1" applyBorder="1" applyAlignment="1">
      <alignment horizontal="right"/>
    </xf>
    <xf numFmtId="0" fontId="4" fillId="0" borderId="15" xfId="0" applyFont="1" applyBorder="1"/>
    <xf numFmtId="168" fontId="4" fillId="0" borderId="15" xfId="2" applyNumberFormat="1" applyFont="1" applyFill="1" applyBorder="1" applyAlignment="1" applyProtection="1">
      <alignment horizontal="center"/>
    </xf>
    <xf numFmtId="0" fontId="6" fillId="0" borderId="15" xfId="0" applyFont="1" applyBorder="1"/>
    <xf numFmtId="0" fontId="5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Protection="1"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Protection="1">
      <protection locked="0"/>
    </xf>
    <xf numFmtId="166" fontId="4" fillId="0" borderId="15" xfId="2" applyNumberFormat="1" applyFont="1" applyFill="1" applyBorder="1" applyAlignment="1" applyProtection="1">
      <alignment horizontal="center"/>
      <protection locked="0"/>
    </xf>
    <xf numFmtId="167" fontId="4" fillId="0" borderId="15" xfId="1" applyNumberFormat="1" applyFont="1" applyFill="1" applyBorder="1" applyAlignment="1" applyProtection="1">
      <alignment horizontal="right"/>
      <protection locked="0"/>
    </xf>
    <xf numFmtId="166" fontId="4" fillId="0" borderId="15" xfId="0" applyNumberFormat="1" applyFont="1" applyBorder="1" applyAlignment="1" applyProtection="1">
      <alignment horizontal="right"/>
      <protection locked="0"/>
    </xf>
    <xf numFmtId="169" fontId="3" fillId="4" borderId="19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169" fontId="2" fillId="0" borderId="15" xfId="0" applyNumberFormat="1" applyFont="1" applyBorder="1" applyProtection="1">
      <protection locked="0"/>
    </xf>
    <xf numFmtId="165" fontId="2" fillId="0" borderId="15" xfId="0" applyNumberFormat="1" applyFont="1" applyBorder="1" applyAlignment="1" applyProtection="1">
      <alignment horizontal="right"/>
      <protection locked="0"/>
    </xf>
    <xf numFmtId="0" fontId="3" fillId="0" borderId="15" xfId="0" applyFont="1" applyBorder="1"/>
    <xf numFmtId="169" fontId="2" fillId="0" borderId="15" xfId="0" applyNumberFormat="1" applyFont="1" applyBorder="1"/>
    <xf numFmtId="0" fontId="2" fillId="0" borderId="15" xfId="0" applyFont="1" applyBorder="1" applyAlignment="1">
      <alignment horizontal="center"/>
    </xf>
    <xf numFmtId="165" fontId="2" fillId="0" borderId="15" xfId="0" applyNumberFormat="1" applyFont="1" applyBorder="1" applyAlignment="1">
      <alignment horizontal="right"/>
    </xf>
    <xf numFmtId="170" fontId="2" fillId="0" borderId="15" xfId="0" applyNumberFormat="1" applyFont="1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167" fontId="2" fillId="0" borderId="21" xfId="1" applyNumberFormat="1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Protection="1">
      <protection locked="0"/>
    </xf>
    <xf numFmtId="0" fontId="4" fillId="4" borderId="24" xfId="0" applyFont="1" applyFill="1" applyBorder="1" applyAlignment="1" applyProtection="1">
      <alignment horizontal="center"/>
      <protection locked="0"/>
    </xf>
    <xf numFmtId="0" fontId="4" fillId="4" borderId="25" xfId="0" applyFont="1" applyFill="1" applyBorder="1" applyAlignment="1" applyProtection="1">
      <alignment horizontal="center"/>
      <protection locked="0"/>
    </xf>
    <xf numFmtId="166" fontId="3" fillId="4" borderId="22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right"/>
      <protection locked="0"/>
    </xf>
    <xf numFmtId="166" fontId="2" fillId="0" borderId="6" xfId="0" applyNumberFormat="1" applyFont="1" applyBorder="1" applyAlignment="1" applyProtection="1">
      <alignment horizontal="right"/>
      <protection locked="0"/>
    </xf>
    <xf numFmtId="0" fontId="3" fillId="5" borderId="16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66" fontId="3" fillId="0" borderId="16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0" fontId="3" fillId="5" borderId="26" xfId="0" applyFont="1" applyFill="1" applyBorder="1" applyAlignment="1">
      <alignment horizontal="center"/>
    </xf>
    <xf numFmtId="0" fontId="3" fillId="5" borderId="11" xfId="0" applyFont="1" applyFill="1" applyBorder="1"/>
    <xf numFmtId="0" fontId="2" fillId="5" borderId="16" xfId="0" applyFont="1" applyFill="1" applyBorder="1"/>
    <xf numFmtId="0" fontId="5" fillId="5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66" fontId="2" fillId="5" borderId="16" xfId="0" applyNumberFormat="1" applyFont="1" applyFill="1" applyBorder="1" applyAlignment="1">
      <alignment horizontal="right"/>
    </xf>
    <xf numFmtId="166" fontId="2" fillId="5" borderId="12" xfId="0" applyNumberFormat="1" applyFont="1" applyFill="1" applyBorder="1" applyAlignment="1">
      <alignment horizontal="right"/>
    </xf>
    <xf numFmtId="0" fontId="3" fillId="5" borderId="11" xfId="0" applyFont="1" applyFill="1" applyBorder="1" applyAlignment="1">
      <alignment horizontal="left"/>
    </xf>
    <xf numFmtId="166" fontId="3" fillId="5" borderId="12" xfId="0" applyNumberFormat="1" applyFont="1" applyFill="1" applyBorder="1"/>
    <xf numFmtId="166" fontId="3" fillId="5" borderId="26" xfId="0" applyNumberFormat="1" applyFont="1" applyFill="1" applyBorder="1"/>
    <xf numFmtId="0" fontId="3" fillId="6" borderId="11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166" fontId="3" fillId="6" borderId="26" xfId="0" applyNumberFormat="1" applyFont="1" applyFill="1" applyBorder="1"/>
    <xf numFmtId="165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6" xfId="0" applyFont="1" applyBorder="1" applyProtection="1">
      <protection locked="0"/>
    </xf>
    <xf numFmtId="166" fontId="3" fillId="7" borderId="26" xfId="0" applyNumberFormat="1" applyFont="1" applyFill="1" applyBorder="1"/>
    <xf numFmtId="0" fontId="5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wrapText="1"/>
    </xf>
    <xf numFmtId="165" fontId="3" fillId="4" borderId="14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26" xfId="0" applyFont="1" applyBorder="1"/>
    <xf numFmtId="0" fontId="2" fillId="0" borderId="26" xfId="0" applyFont="1" applyBorder="1"/>
    <xf numFmtId="0" fontId="4" fillId="0" borderId="26" xfId="0" applyFont="1" applyBorder="1" applyAlignment="1">
      <alignment horizontal="center"/>
    </xf>
    <xf numFmtId="0" fontId="4" fillId="0" borderId="26" xfId="0" applyFont="1" applyBorder="1"/>
    <xf numFmtId="0" fontId="2" fillId="0" borderId="26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9" fontId="4" fillId="0" borderId="26" xfId="3" applyFont="1" applyFill="1" applyBorder="1" applyAlignment="1" applyProtection="1">
      <alignment horizontal="center"/>
    </xf>
    <xf numFmtId="166" fontId="4" fillId="0" borderId="26" xfId="2" applyNumberFormat="1" applyFont="1" applyFill="1" applyBorder="1" applyAlignment="1" applyProtection="1">
      <alignment horizontal="center"/>
    </xf>
    <xf numFmtId="166" fontId="4" fillId="0" borderId="26" xfId="0" applyNumberFormat="1" applyFont="1" applyBorder="1" applyAlignment="1">
      <alignment horizontal="right"/>
    </xf>
    <xf numFmtId="0" fontId="3" fillId="5" borderId="10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66" fontId="3" fillId="5" borderId="10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3" fillId="5" borderId="4" xfId="0" applyFont="1" applyFill="1" applyBorder="1"/>
    <xf numFmtId="0" fontId="2" fillId="5" borderId="5" xfId="0" applyFont="1" applyFill="1" applyBorder="1"/>
    <xf numFmtId="0" fontId="5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right"/>
    </xf>
    <xf numFmtId="166" fontId="2" fillId="5" borderId="6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/>
    </xf>
    <xf numFmtId="165" fontId="3" fillId="0" borderId="26" xfId="0" applyNumberFormat="1" applyFont="1" applyBorder="1" applyAlignment="1" applyProtection="1">
      <alignment horizontal="right"/>
      <protection locked="0"/>
    </xf>
    <xf numFmtId="165" fontId="3" fillId="4" borderId="11" xfId="0" applyNumberFormat="1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165" fontId="3" fillId="0" borderId="26" xfId="0" applyNumberFormat="1" applyFont="1" applyBorder="1" applyAlignment="1" applyProtection="1">
      <alignment horizontal="right" wrapText="1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F99AD-2937-F442-BDA8-A9BBD14C84D7}">
  <dimension ref="A1:I104"/>
  <sheetViews>
    <sheetView tabSelected="1" zoomScale="190" zoomScaleNormal="190" zoomScalePageLayoutView="334" workbookViewId="0">
      <selection activeCell="B6" sqref="B6"/>
    </sheetView>
  </sheetViews>
  <sheetFormatPr baseColWidth="10" defaultRowHeight="11" x14ac:dyDescent="0.15"/>
  <cols>
    <col min="1" max="1" width="10.83203125" style="4"/>
    <col min="2" max="2" width="20.83203125" style="4" customWidth="1"/>
    <col min="3" max="3" width="11.83203125" style="4" customWidth="1"/>
    <col min="4" max="16384" width="10.83203125" style="4"/>
  </cols>
  <sheetData>
    <row r="1" spans="1:9" x14ac:dyDescent="0.15">
      <c r="A1" s="1"/>
      <c r="B1" s="2"/>
      <c r="C1" s="2"/>
      <c r="D1" s="2"/>
      <c r="E1" s="2"/>
      <c r="F1" s="3"/>
      <c r="G1" s="3"/>
      <c r="H1" s="3"/>
      <c r="I1" s="2"/>
    </row>
    <row r="2" spans="1:9" x14ac:dyDescent="0.15">
      <c r="A2" s="5" t="s">
        <v>63</v>
      </c>
      <c r="B2" s="6"/>
      <c r="C2" s="6"/>
      <c r="D2" s="6"/>
      <c r="E2" s="6" t="s">
        <v>52</v>
      </c>
      <c r="F2" s="6"/>
      <c r="G2" s="6"/>
      <c r="H2" s="6"/>
      <c r="I2" s="7"/>
    </row>
    <row r="3" spans="1:9" ht="12" thickBot="1" x14ac:dyDescent="0.2">
      <c r="A3" s="8"/>
      <c r="B3" s="9"/>
      <c r="C3" s="9"/>
      <c r="D3" s="9"/>
      <c r="E3" s="9"/>
      <c r="F3" s="9"/>
      <c r="G3" s="9"/>
      <c r="H3" s="9"/>
      <c r="I3" s="10"/>
    </row>
    <row r="4" spans="1:9" ht="12" thickBot="1" x14ac:dyDescent="0.2">
      <c r="A4" s="11"/>
      <c r="B4" s="124"/>
      <c r="C4" s="9"/>
      <c r="D4" s="9"/>
      <c r="E4" s="9"/>
      <c r="F4" s="124" t="s">
        <v>0</v>
      </c>
      <c r="G4" s="12"/>
      <c r="H4" s="9"/>
      <c r="I4" s="10"/>
    </row>
    <row r="5" spans="1:9" x14ac:dyDescent="0.15">
      <c r="A5" s="13"/>
      <c r="F5" s="14"/>
      <c r="G5" s="14"/>
      <c r="H5" s="14"/>
      <c r="I5" s="15"/>
    </row>
    <row r="6" spans="1:9" x14ac:dyDescent="0.15">
      <c r="A6" s="16"/>
      <c r="B6" s="17"/>
      <c r="C6" s="18"/>
      <c r="D6" s="19"/>
      <c r="E6" s="20"/>
      <c r="F6" s="147" t="s">
        <v>56</v>
      </c>
      <c r="G6" s="148"/>
      <c r="H6" s="21"/>
      <c r="I6" s="21"/>
    </row>
    <row r="7" spans="1:9" ht="24" x14ac:dyDescent="0.15">
      <c r="A7" s="119" t="s">
        <v>1</v>
      </c>
      <c r="B7" s="120" t="s">
        <v>2</v>
      </c>
      <c r="C7" s="149" t="s">
        <v>3</v>
      </c>
      <c r="D7" s="150"/>
      <c r="E7" s="151"/>
      <c r="F7" s="121" t="s">
        <v>4</v>
      </c>
      <c r="G7" s="121" t="s">
        <v>5</v>
      </c>
      <c r="H7" s="121" t="s">
        <v>6</v>
      </c>
      <c r="I7" s="121" t="s">
        <v>7</v>
      </c>
    </row>
    <row r="8" spans="1:9" x14ac:dyDescent="0.15">
      <c r="A8" s="122"/>
      <c r="B8" s="123" t="s">
        <v>58</v>
      </c>
      <c r="C8" s="23"/>
      <c r="D8" s="23"/>
      <c r="E8" s="23"/>
      <c r="F8" s="24"/>
      <c r="G8" s="24"/>
      <c r="H8" s="24"/>
      <c r="I8" s="25"/>
    </row>
    <row r="9" spans="1:9" x14ac:dyDescent="0.15">
      <c r="A9" s="152" t="s">
        <v>8</v>
      </c>
      <c r="B9" s="153"/>
      <c r="C9" s="153"/>
      <c r="D9" s="153"/>
      <c r="E9" s="153"/>
      <c r="F9" s="117"/>
      <c r="G9" s="117"/>
      <c r="H9" s="117"/>
      <c r="I9" s="118"/>
    </row>
    <row r="10" spans="1:9" x14ac:dyDescent="0.15">
      <c r="A10" s="26"/>
      <c r="B10" s="26"/>
      <c r="C10" s="26"/>
      <c r="D10" s="26"/>
      <c r="E10" s="26"/>
      <c r="F10" s="27"/>
      <c r="G10" s="27"/>
      <c r="H10" s="27"/>
      <c r="I10" s="27"/>
    </row>
    <row r="11" spans="1:9" x14ac:dyDescent="0.15">
      <c r="A11" s="28" t="s">
        <v>9</v>
      </c>
      <c r="B11" s="29" t="s">
        <v>10</v>
      </c>
      <c r="C11" s="30"/>
      <c r="D11" s="31" t="s">
        <v>11</v>
      </c>
      <c r="E11" s="31" t="s">
        <v>12</v>
      </c>
      <c r="F11" s="32"/>
      <c r="G11" s="32"/>
      <c r="H11" s="32"/>
      <c r="I11" s="32"/>
    </row>
    <row r="12" spans="1:9" x14ac:dyDescent="0.15">
      <c r="A12" s="33" t="s">
        <v>13</v>
      </c>
      <c r="B12" s="123" t="s">
        <v>57</v>
      </c>
      <c r="C12" s="22" t="s">
        <v>14</v>
      </c>
      <c r="D12" s="34">
        <v>0.2</v>
      </c>
      <c r="E12" s="35">
        <v>100000</v>
      </c>
      <c r="F12" s="36">
        <f>E12*D12</f>
        <v>20000</v>
      </c>
      <c r="G12" s="36"/>
      <c r="H12" s="36"/>
      <c r="I12" s="37">
        <f t="shared" ref="I12:I14" si="0">SUM(F12:H12)</f>
        <v>20000</v>
      </c>
    </row>
    <row r="13" spans="1:9" x14ac:dyDescent="0.15">
      <c r="A13" s="38"/>
      <c r="B13" s="39" t="s">
        <v>15</v>
      </c>
      <c r="C13" s="39" t="s">
        <v>16</v>
      </c>
      <c r="D13" s="39"/>
      <c r="E13" s="39"/>
      <c r="F13" s="40"/>
      <c r="G13" s="40"/>
      <c r="H13" s="40"/>
      <c r="I13" s="37">
        <f t="shared" si="0"/>
        <v>0</v>
      </c>
    </row>
    <row r="14" spans="1:9" x14ac:dyDescent="0.15">
      <c r="A14" s="38"/>
      <c r="B14" s="39" t="s">
        <v>17</v>
      </c>
      <c r="C14" s="39" t="s">
        <v>16</v>
      </c>
      <c r="D14" s="39"/>
      <c r="E14" s="39"/>
      <c r="F14" s="40"/>
      <c r="G14" s="40"/>
      <c r="H14" s="40"/>
      <c r="I14" s="37">
        <f t="shared" si="0"/>
        <v>0</v>
      </c>
    </row>
    <row r="15" spans="1:9" x14ac:dyDescent="0.15">
      <c r="A15" s="38"/>
      <c r="B15" s="39"/>
      <c r="C15" s="39"/>
      <c r="D15" s="39"/>
      <c r="E15" s="39"/>
      <c r="F15" s="40"/>
      <c r="G15" s="40"/>
      <c r="H15" s="40"/>
      <c r="I15" s="41"/>
    </row>
    <row r="16" spans="1:9" x14ac:dyDescent="0.15">
      <c r="A16" s="42"/>
      <c r="B16" s="43" t="s">
        <v>21</v>
      </c>
      <c r="C16" s="44"/>
      <c r="D16" s="45"/>
      <c r="E16" s="46"/>
      <c r="F16" s="47">
        <f>SUM(F12:F14)</f>
        <v>20000</v>
      </c>
      <c r="G16" s="47">
        <f>SUM(G12:G14)</f>
        <v>0</v>
      </c>
      <c r="H16" s="47">
        <f>SUM(H12:H14)</f>
        <v>0</v>
      </c>
      <c r="I16" s="47">
        <f>SUM(I12:I14)</f>
        <v>20000</v>
      </c>
    </row>
    <row r="17" spans="1:9" x14ac:dyDescent="0.15">
      <c r="A17" s="38"/>
      <c r="B17" s="39"/>
      <c r="C17" s="39"/>
      <c r="D17" s="48"/>
      <c r="E17" s="39"/>
      <c r="F17" s="41"/>
      <c r="G17" s="41"/>
      <c r="H17" s="41"/>
      <c r="I17" s="41"/>
    </row>
    <row r="18" spans="1:9" x14ac:dyDescent="0.15">
      <c r="A18" s="122"/>
      <c r="B18" s="123" t="s">
        <v>59</v>
      </c>
      <c r="C18" s="23"/>
      <c r="D18" s="23"/>
      <c r="E18" s="23"/>
      <c r="F18" s="24"/>
      <c r="G18" s="24"/>
      <c r="H18" s="24"/>
      <c r="I18" s="25"/>
    </row>
    <row r="19" spans="1:9" x14ac:dyDescent="0.15">
      <c r="A19" s="152" t="s">
        <v>8</v>
      </c>
      <c r="B19" s="153"/>
      <c r="C19" s="153"/>
      <c r="D19" s="153"/>
      <c r="E19" s="153"/>
      <c r="F19" s="117"/>
      <c r="G19" s="117"/>
      <c r="H19" s="117"/>
      <c r="I19" s="118"/>
    </row>
    <row r="20" spans="1:9" x14ac:dyDescent="0.15">
      <c r="A20" s="26"/>
      <c r="B20" s="26"/>
      <c r="C20" s="26"/>
      <c r="D20" s="26"/>
      <c r="E20" s="26"/>
      <c r="F20" s="27"/>
      <c r="G20" s="27"/>
      <c r="H20" s="27"/>
      <c r="I20" s="27"/>
    </row>
    <row r="21" spans="1:9" x14ac:dyDescent="0.15">
      <c r="A21" s="28" t="s">
        <v>9</v>
      </c>
      <c r="B21" s="29" t="s">
        <v>10</v>
      </c>
      <c r="C21" s="30"/>
      <c r="D21" s="31" t="s">
        <v>11</v>
      </c>
      <c r="E21" s="31" t="s">
        <v>12</v>
      </c>
      <c r="F21" s="32"/>
      <c r="G21" s="32"/>
      <c r="H21" s="32"/>
      <c r="I21" s="32"/>
    </row>
    <row r="22" spans="1:9" x14ac:dyDescent="0.15">
      <c r="A22" s="33" t="s">
        <v>13</v>
      </c>
      <c r="B22" s="123" t="s">
        <v>57</v>
      </c>
      <c r="C22" s="22" t="s">
        <v>14</v>
      </c>
      <c r="D22" s="34">
        <v>0.2</v>
      </c>
      <c r="E22" s="35">
        <v>100000</v>
      </c>
      <c r="F22" s="36">
        <f>E22*D22</f>
        <v>20000</v>
      </c>
      <c r="G22" s="36"/>
      <c r="H22" s="36"/>
      <c r="I22" s="37">
        <f t="shared" ref="I22:I24" si="1">SUM(F22:H22)</f>
        <v>20000</v>
      </c>
    </row>
    <row r="23" spans="1:9" x14ac:dyDescent="0.15">
      <c r="A23" s="38"/>
      <c r="B23" s="39" t="s">
        <v>15</v>
      </c>
      <c r="C23" s="39" t="s">
        <v>16</v>
      </c>
      <c r="D23" s="39"/>
      <c r="E23" s="39"/>
      <c r="F23" s="40"/>
      <c r="G23" s="40"/>
      <c r="H23" s="40"/>
      <c r="I23" s="37">
        <f t="shared" si="1"/>
        <v>0</v>
      </c>
    </row>
    <row r="24" spans="1:9" x14ac:dyDescent="0.15">
      <c r="A24" s="38"/>
      <c r="B24" s="39" t="s">
        <v>17</v>
      </c>
      <c r="C24" s="39" t="s">
        <v>16</v>
      </c>
      <c r="D24" s="39"/>
      <c r="E24" s="39"/>
      <c r="F24" s="40"/>
      <c r="G24" s="40"/>
      <c r="H24" s="40"/>
      <c r="I24" s="37">
        <f t="shared" si="1"/>
        <v>0</v>
      </c>
    </row>
    <row r="25" spans="1:9" x14ac:dyDescent="0.15">
      <c r="A25" s="38"/>
      <c r="B25" s="39"/>
      <c r="C25" s="39"/>
      <c r="D25" s="39"/>
      <c r="E25" s="39"/>
      <c r="F25" s="40"/>
      <c r="G25" s="40"/>
      <c r="H25" s="40"/>
      <c r="I25" s="41"/>
    </row>
    <row r="26" spans="1:9" x14ac:dyDescent="0.15">
      <c r="A26" s="42"/>
      <c r="B26" s="43" t="s">
        <v>21</v>
      </c>
      <c r="C26" s="44"/>
      <c r="D26" s="45"/>
      <c r="E26" s="46"/>
      <c r="F26" s="47">
        <f>SUM(F22:F24)</f>
        <v>20000</v>
      </c>
      <c r="G26" s="47">
        <f>SUM(G22:G24)</f>
        <v>0</v>
      </c>
      <c r="H26" s="47">
        <f>SUM(H22:H24)</f>
        <v>0</v>
      </c>
      <c r="I26" s="47">
        <f>SUM(I22:I24)</f>
        <v>20000</v>
      </c>
    </row>
    <row r="27" spans="1:9" x14ac:dyDescent="0.15">
      <c r="A27" s="38"/>
      <c r="B27" s="57"/>
      <c r="C27" s="72"/>
      <c r="D27" s="72"/>
      <c r="E27" s="57"/>
      <c r="F27" s="73"/>
      <c r="G27" s="73"/>
      <c r="H27" s="73"/>
      <c r="I27" s="73"/>
    </row>
    <row r="28" spans="1:9" x14ac:dyDescent="0.15">
      <c r="A28" s="49" t="s">
        <v>36</v>
      </c>
      <c r="B28" s="74" t="s">
        <v>37</v>
      </c>
      <c r="C28" s="75"/>
      <c r="D28" s="76" t="s">
        <v>23</v>
      </c>
      <c r="E28" s="76" t="s">
        <v>24</v>
      </c>
      <c r="F28" s="77"/>
      <c r="G28" s="77"/>
      <c r="H28" s="77"/>
      <c r="I28" s="77"/>
    </row>
    <row r="29" spans="1:9" x14ac:dyDescent="0.15">
      <c r="A29" s="127" t="s">
        <v>13</v>
      </c>
      <c r="B29" s="57" t="s">
        <v>38</v>
      </c>
      <c r="C29" s="72"/>
      <c r="D29" s="72"/>
      <c r="E29" s="57"/>
      <c r="F29" s="40"/>
      <c r="G29" s="40"/>
      <c r="H29" s="40"/>
      <c r="I29" s="41">
        <f t="shared" ref="I29:I30" si="2">SUM(F29:H29)</f>
        <v>0</v>
      </c>
    </row>
    <row r="30" spans="1:9" x14ac:dyDescent="0.15">
      <c r="A30" s="38"/>
      <c r="B30" s="57" t="s">
        <v>39</v>
      </c>
      <c r="C30" s="72"/>
      <c r="D30" s="2"/>
      <c r="E30" s="57"/>
      <c r="F30" s="40"/>
      <c r="G30" s="40"/>
      <c r="H30" s="40"/>
      <c r="I30" s="41">
        <f t="shared" si="2"/>
        <v>0</v>
      </c>
    </row>
    <row r="31" spans="1:9" x14ac:dyDescent="0.15">
      <c r="A31" s="38"/>
      <c r="B31" s="2"/>
      <c r="C31" s="57"/>
      <c r="D31" s="2"/>
      <c r="E31" s="78"/>
      <c r="F31" s="40"/>
      <c r="G31" s="40"/>
      <c r="H31" s="40"/>
      <c r="I31" s="41"/>
    </row>
    <row r="32" spans="1:9" x14ac:dyDescent="0.15">
      <c r="A32" s="81"/>
      <c r="B32" s="82" t="s">
        <v>40</v>
      </c>
      <c r="C32" s="83"/>
      <c r="D32" s="83"/>
      <c r="E32" s="84"/>
      <c r="F32" s="85">
        <f>SUM(F29:F31)</f>
        <v>0</v>
      </c>
      <c r="G32" s="85">
        <f>SUM(G29:G31)</f>
        <v>0</v>
      </c>
      <c r="H32" s="85">
        <f>SUM(H29:H31)</f>
        <v>0</v>
      </c>
      <c r="I32" s="85">
        <f>SUM(F32:H32)</f>
        <v>0</v>
      </c>
    </row>
    <row r="33" spans="1:9" x14ac:dyDescent="0.15">
      <c r="A33" s="86"/>
      <c r="B33" s="87"/>
      <c r="C33" s="88"/>
      <c r="D33" s="88"/>
      <c r="E33" s="88"/>
      <c r="F33" s="89"/>
      <c r="G33" s="89"/>
      <c r="H33" s="89"/>
      <c r="I33" s="90"/>
    </row>
    <row r="34" spans="1:9" x14ac:dyDescent="0.15">
      <c r="A34" s="96" t="s">
        <v>50</v>
      </c>
      <c r="B34" s="97" t="s">
        <v>42</v>
      </c>
      <c r="C34" s="98"/>
      <c r="D34" s="99"/>
      <c r="E34" s="100"/>
      <c r="F34" s="100"/>
      <c r="G34" s="101"/>
      <c r="H34" s="101"/>
      <c r="I34" s="102"/>
    </row>
    <row r="35" spans="1:9" x14ac:dyDescent="0.15">
      <c r="A35" s="116"/>
      <c r="B35" s="125"/>
      <c r="C35" s="126"/>
      <c r="D35" s="113"/>
      <c r="E35" s="113"/>
      <c r="F35" s="113"/>
      <c r="G35" s="113"/>
      <c r="H35" s="113"/>
      <c r="I35" s="113"/>
    </row>
    <row r="36" spans="1:9" x14ac:dyDescent="0.15">
      <c r="A36" s="127" t="s">
        <v>13</v>
      </c>
      <c r="B36" s="128" t="s">
        <v>43</v>
      </c>
      <c r="C36" s="128"/>
      <c r="D36" s="129" t="s">
        <v>44</v>
      </c>
      <c r="E36" s="129" t="s">
        <v>45</v>
      </c>
      <c r="F36" s="129"/>
      <c r="G36" s="130"/>
      <c r="H36" s="130"/>
      <c r="I36" s="130"/>
    </row>
    <row r="37" spans="1:9" x14ac:dyDescent="0.15">
      <c r="A37" s="112"/>
      <c r="B37" s="113" t="s">
        <v>43</v>
      </c>
      <c r="C37" s="113"/>
      <c r="D37" s="131">
        <v>0.38</v>
      </c>
      <c r="E37" s="132">
        <v>25000</v>
      </c>
      <c r="F37" s="132">
        <f>D37*E37</f>
        <v>9500</v>
      </c>
      <c r="G37" s="133"/>
      <c r="H37" s="133"/>
      <c r="I37" s="133">
        <f>SUM(F37:H37)</f>
        <v>9500</v>
      </c>
    </row>
    <row r="38" spans="1:9" x14ac:dyDescent="0.15">
      <c r="A38" s="112"/>
      <c r="B38" s="113"/>
      <c r="C38" s="113"/>
      <c r="D38" s="131"/>
      <c r="E38" s="132"/>
      <c r="F38" s="132"/>
      <c r="G38" s="133"/>
      <c r="H38" s="133"/>
      <c r="I38" s="133">
        <f>SUM(F38:H38)</f>
        <v>0</v>
      </c>
    </row>
    <row r="39" spans="1:9" x14ac:dyDescent="0.15">
      <c r="A39" s="103" t="s">
        <v>46</v>
      </c>
      <c r="B39" s="91"/>
      <c r="C39" s="91"/>
      <c r="D39" s="91"/>
      <c r="E39" s="92"/>
      <c r="F39" s="104">
        <f>SUM(F37:F38)</f>
        <v>9500</v>
      </c>
      <c r="G39" s="104">
        <f t="shared" ref="G39:H39" si="3">SUM(G37:G38)</f>
        <v>0</v>
      </c>
      <c r="H39" s="104">
        <f t="shared" si="3"/>
        <v>0</v>
      </c>
      <c r="I39" s="105">
        <f>SUM(F39:H39)</f>
        <v>9500</v>
      </c>
    </row>
    <row r="40" spans="1:9" x14ac:dyDescent="0.15">
      <c r="A40" s="106" t="s">
        <v>60</v>
      </c>
      <c r="B40" s="107"/>
      <c r="C40" s="107"/>
      <c r="D40" s="107"/>
      <c r="E40" s="108"/>
      <c r="F40" s="109" t="e">
        <f>F39+#REF!</f>
        <v>#REF!</v>
      </c>
      <c r="G40" s="109" t="e">
        <f>G39+#REF!</f>
        <v>#REF!</v>
      </c>
      <c r="H40" s="109" t="e">
        <f>H39+#REF!</f>
        <v>#REF!</v>
      </c>
      <c r="I40" s="109" t="e">
        <f>SUM(F40:H40)</f>
        <v>#REF!</v>
      </c>
    </row>
    <row r="41" spans="1:9" x14ac:dyDescent="0.15">
      <c r="A41" s="2"/>
      <c r="B41" s="2"/>
      <c r="C41" s="2"/>
      <c r="D41" s="115"/>
      <c r="E41" s="2"/>
      <c r="F41" s="2"/>
      <c r="G41" s="2"/>
      <c r="H41" s="2"/>
      <c r="I41" s="2"/>
    </row>
    <row r="42" spans="1:9" x14ac:dyDescent="0.15">
      <c r="A42" s="122"/>
      <c r="B42" s="123" t="s">
        <v>53</v>
      </c>
      <c r="C42" s="23"/>
      <c r="D42" s="23"/>
      <c r="E42" s="23"/>
      <c r="F42" s="24"/>
      <c r="G42" s="24"/>
      <c r="H42" s="24"/>
      <c r="I42" s="25"/>
    </row>
    <row r="43" spans="1:9" x14ac:dyDescent="0.15">
      <c r="A43" s="152" t="s">
        <v>8</v>
      </c>
      <c r="B43" s="153"/>
      <c r="C43" s="153"/>
      <c r="D43" s="153"/>
      <c r="E43" s="153"/>
      <c r="F43" s="117"/>
      <c r="G43" s="117"/>
      <c r="H43" s="117"/>
      <c r="I43" s="118"/>
    </row>
    <row r="44" spans="1:9" x14ac:dyDescent="0.15">
      <c r="A44" s="26"/>
      <c r="B44" s="26"/>
      <c r="C44" s="26"/>
      <c r="D44" s="26"/>
      <c r="E44" s="26"/>
      <c r="F44" s="27"/>
      <c r="G44" s="27"/>
      <c r="H44" s="27"/>
      <c r="I44" s="27"/>
    </row>
    <row r="45" spans="1:9" x14ac:dyDescent="0.15">
      <c r="A45" s="28" t="s">
        <v>9</v>
      </c>
      <c r="B45" s="29" t="s">
        <v>10</v>
      </c>
      <c r="C45" s="30"/>
      <c r="D45" s="31" t="s">
        <v>11</v>
      </c>
      <c r="E45" s="31" t="s">
        <v>12</v>
      </c>
      <c r="F45" s="32"/>
      <c r="G45" s="32"/>
      <c r="H45" s="32"/>
      <c r="I45" s="32"/>
    </row>
    <row r="46" spans="1:9" x14ac:dyDescent="0.15">
      <c r="A46" s="33" t="s">
        <v>13</v>
      </c>
      <c r="B46" s="123" t="s">
        <v>53</v>
      </c>
      <c r="C46" s="22" t="s">
        <v>47</v>
      </c>
      <c r="D46" s="34">
        <v>0.2</v>
      </c>
      <c r="E46" s="35">
        <v>100000</v>
      </c>
      <c r="F46" s="36">
        <f>E46*D46</f>
        <v>20000</v>
      </c>
      <c r="G46" s="36"/>
      <c r="H46" s="36"/>
      <c r="I46" s="37">
        <f t="shared" ref="I46:I51" si="4">SUM(F46:H46)</f>
        <v>20000</v>
      </c>
    </row>
    <row r="47" spans="1:9" x14ac:dyDescent="0.15">
      <c r="A47" s="38"/>
      <c r="B47" s="39" t="s">
        <v>15</v>
      </c>
      <c r="C47" s="39" t="s">
        <v>16</v>
      </c>
      <c r="D47" s="39"/>
      <c r="E47" s="39"/>
      <c r="F47" s="40"/>
      <c r="G47" s="40"/>
      <c r="H47" s="40"/>
      <c r="I47" s="37">
        <f t="shared" si="4"/>
        <v>0</v>
      </c>
    </row>
    <row r="48" spans="1:9" x14ac:dyDescent="0.15">
      <c r="A48" s="38"/>
      <c r="B48" s="39" t="s">
        <v>17</v>
      </c>
      <c r="C48" s="39" t="s">
        <v>16</v>
      </c>
      <c r="D48" s="39"/>
      <c r="E48" s="39"/>
      <c r="F48" s="40"/>
      <c r="G48" s="40"/>
      <c r="H48" s="40"/>
      <c r="I48" s="37">
        <f t="shared" si="4"/>
        <v>0</v>
      </c>
    </row>
    <row r="49" spans="1:9" x14ac:dyDescent="0.15">
      <c r="A49" s="38"/>
      <c r="B49" s="39" t="s">
        <v>18</v>
      </c>
      <c r="C49" s="39" t="s">
        <v>16</v>
      </c>
      <c r="D49" s="39"/>
      <c r="E49" s="39"/>
      <c r="F49" s="40"/>
      <c r="G49" s="40"/>
      <c r="H49" s="40"/>
      <c r="I49" s="37">
        <f t="shared" si="4"/>
        <v>0</v>
      </c>
    </row>
    <row r="50" spans="1:9" x14ac:dyDescent="0.15">
      <c r="A50" s="38"/>
      <c r="B50" s="39" t="s">
        <v>19</v>
      </c>
      <c r="C50" s="39" t="s">
        <v>16</v>
      </c>
      <c r="D50" s="39"/>
      <c r="E50" s="39"/>
      <c r="F50" s="40"/>
      <c r="G50" s="40"/>
      <c r="H50" s="40"/>
      <c r="I50" s="37">
        <f t="shared" si="4"/>
        <v>0</v>
      </c>
    </row>
    <row r="51" spans="1:9" x14ac:dyDescent="0.15">
      <c r="A51" s="38"/>
      <c r="B51" s="39" t="s">
        <v>20</v>
      </c>
      <c r="C51" s="39" t="s">
        <v>16</v>
      </c>
      <c r="D51" s="39"/>
      <c r="E51" s="39"/>
      <c r="F51" s="40"/>
      <c r="G51" s="40"/>
      <c r="H51" s="40"/>
      <c r="I51" s="37">
        <f t="shared" si="4"/>
        <v>0</v>
      </c>
    </row>
    <row r="52" spans="1:9" x14ac:dyDescent="0.15">
      <c r="A52" s="38"/>
      <c r="B52" s="39"/>
      <c r="C52" s="39"/>
      <c r="D52" s="39"/>
      <c r="E52" s="39"/>
      <c r="F52" s="40"/>
      <c r="G52" s="40"/>
      <c r="H52" s="40"/>
      <c r="I52" s="41"/>
    </row>
    <row r="53" spans="1:9" x14ac:dyDescent="0.15">
      <c r="A53" s="42"/>
      <c r="B53" s="43" t="s">
        <v>21</v>
      </c>
      <c r="C53" s="44"/>
      <c r="D53" s="45"/>
      <c r="E53" s="46"/>
      <c r="F53" s="47">
        <f>SUM(F46:F51)</f>
        <v>20000</v>
      </c>
      <c r="G53" s="47">
        <f t="shared" ref="G53:I53" si="5">SUM(G46:G51)</f>
        <v>0</v>
      </c>
      <c r="H53" s="47">
        <f t="shared" si="5"/>
        <v>0</v>
      </c>
      <c r="I53" s="47">
        <f t="shared" si="5"/>
        <v>20000</v>
      </c>
    </row>
    <row r="54" spans="1:9" x14ac:dyDescent="0.15">
      <c r="A54" s="38"/>
      <c r="B54" s="39"/>
      <c r="C54" s="39"/>
      <c r="D54" s="48"/>
      <c r="E54" s="39"/>
      <c r="F54" s="41"/>
      <c r="G54" s="41"/>
      <c r="H54" s="41"/>
      <c r="I54" s="41"/>
    </row>
    <row r="55" spans="1:9" x14ac:dyDescent="0.15">
      <c r="A55" s="49" t="s">
        <v>22</v>
      </c>
      <c r="B55" s="50" t="s">
        <v>55</v>
      </c>
      <c r="C55" s="51" t="s">
        <v>23</v>
      </c>
      <c r="D55" s="51" t="s">
        <v>24</v>
      </c>
      <c r="E55" s="51" t="s">
        <v>25</v>
      </c>
      <c r="F55" s="52"/>
      <c r="G55" s="52"/>
      <c r="H55" s="52"/>
      <c r="I55" s="52"/>
    </row>
    <row r="56" spans="1:9" x14ac:dyDescent="0.15">
      <c r="A56" s="33" t="s">
        <v>13</v>
      </c>
      <c r="B56" s="53" t="s">
        <v>26</v>
      </c>
      <c r="C56" s="54">
        <v>100</v>
      </c>
      <c r="D56" s="33">
        <v>20</v>
      </c>
      <c r="E56" s="33">
        <v>2</v>
      </c>
      <c r="F56" s="36">
        <f>C56*2*E56</f>
        <v>400</v>
      </c>
      <c r="G56" s="36">
        <f>C56*5*E56</f>
        <v>1000</v>
      </c>
      <c r="H56" s="36"/>
      <c r="I56" s="37">
        <f>SUM(F56:H56)</f>
        <v>1400</v>
      </c>
    </row>
    <row r="57" spans="1:9" x14ac:dyDescent="0.15">
      <c r="A57" s="33"/>
      <c r="B57" s="55" t="s">
        <v>27</v>
      </c>
      <c r="C57" s="54"/>
      <c r="D57" s="56"/>
      <c r="E57" s="33"/>
      <c r="F57" s="36"/>
      <c r="G57" s="36"/>
      <c r="H57" s="36"/>
      <c r="I57" s="37">
        <f t="shared" ref="I57:I61" si="6">SUM(F57:H57)</f>
        <v>0</v>
      </c>
    </row>
    <row r="58" spans="1:9" x14ac:dyDescent="0.15">
      <c r="A58" s="33"/>
      <c r="B58" s="57" t="s">
        <v>28</v>
      </c>
      <c r="C58" s="54"/>
      <c r="D58" s="56"/>
      <c r="E58" s="33"/>
      <c r="F58" s="36"/>
      <c r="G58" s="36"/>
      <c r="H58" s="36"/>
      <c r="I58" s="37">
        <f t="shared" si="6"/>
        <v>0</v>
      </c>
    </row>
    <row r="59" spans="1:9" x14ac:dyDescent="0.15">
      <c r="A59" s="38"/>
      <c r="B59" s="57" t="s">
        <v>29</v>
      </c>
      <c r="C59" s="56"/>
      <c r="D59" s="56"/>
      <c r="E59" s="56"/>
      <c r="F59" s="40"/>
      <c r="G59" s="40"/>
      <c r="H59" s="40"/>
      <c r="I59" s="37">
        <f t="shared" si="6"/>
        <v>0</v>
      </c>
    </row>
    <row r="60" spans="1:9" x14ac:dyDescent="0.15">
      <c r="A60" s="38"/>
      <c r="B60" s="57" t="s">
        <v>30</v>
      </c>
      <c r="C60" s="56"/>
      <c r="D60" s="56"/>
      <c r="E60" s="56"/>
      <c r="F60" s="40"/>
      <c r="G60" s="40"/>
      <c r="H60" s="40"/>
      <c r="I60" s="37">
        <f t="shared" si="6"/>
        <v>0</v>
      </c>
    </row>
    <row r="61" spans="1:9" x14ac:dyDescent="0.15">
      <c r="A61" s="38"/>
      <c r="B61" s="57"/>
      <c r="C61" s="56"/>
      <c r="D61" s="56"/>
      <c r="E61" s="56"/>
      <c r="F61" s="40"/>
      <c r="G61" s="40"/>
      <c r="H61" s="40"/>
      <c r="I61" s="37">
        <f t="shared" si="6"/>
        <v>0</v>
      </c>
    </row>
    <row r="62" spans="1:9" x14ac:dyDescent="0.15">
      <c r="A62" s="38"/>
      <c r="B62" s="57"/>
      <c r="C62" s="56"/>
      <c r="D62" s="56"/>
      <c r="E62" s="56"/>
      <c r="F62" s="40"/>
      <c r="G62" s="40"/>
      <c r="H62" s="40"/>
      <c r="I62" s="41"/>
    </row>
    <row r="63" spans="1:9" x14ac:dyDescent="0.15">
      <c r="A63" s="38"/>
      <c r="B63" s="57"/>
      <c r="C63" s="56"/>
      <c r="D63" s="56"/>
      <c r="E63" s="56"/>
      <c r="F63" s="40"/>
      <c r="G63" s="40"/>
      <c r="H63" s="40"/>
      <c r="I63" s="41"/>
    </row>
    <row r="64" spans="1:9" x14ac:dyDescent="0.15">
      <c r="A64" s="58"/>
      <c r="B64" s="59" t="s">
        <v>31</v>
      </c>
      <c r="C64" s="60"/>
      <c r="D64" s="60"/>
      <c r="E64" s="61"/>
      <c r="F64" s="47">
        <f>SUM(F56:F63)</f>
        <v>400</v>
      </c>
      <c r="G64" s="47">
        <f>SUM(G56:G63)</f>
        <v>1000</v>
      </c>
      <c r="H64" s="47">
        <f>SUM(H59:H63)</f>
        <v>0</v>
      </c>
      <c r="I64" s="47">
        <f>SUM(F64:H64)</f>
        <v>1400</v>
      </c>
    </row>
    <row r="65" spans="1:9" x14ac:dyDescent="0.15">
      <c r="A65" s="38"/>
      <c r="B65" s="57"/>
      <c r="C65" s="56"/>
      <c r="D65" s="56"/>
      <c r="E65" s="56"/>
      <c r="F65" s="41"/>
      <c r="G65" s="41"/>
      <c r="H65" s="41"/>
      <c r="I65" s="41"/>
    </row>
    <row r="66" spans="1:9" x14ac:dyDescent="0.15">
      <c r="A66" s="62" t="s">
        <v>32</v>
      </c>
      <c r="B66" s="63" t="s">
        <v>33</v>
      </c>
      <c r="C66" s="56"/>
      <c r="D66" s="56" t="s">
        <v>23</v>
      </c>
      <c r="E66" s="56" t="s">
        <v>24</v>
      </c>
      <c r="F66" s="41"/>
      <c r="G66" s="41"/>
      <c r="H66" s="41"/>
      <c r="I66" s="41"/>
    </row>
    <row r="67" spans="1:9" x14ac:dyDescent="0.15">
      <c r="A67" s="64" t="s">
        <v>13</v>
      </c>
      <c r="B67" s="65" t="s">
        <v>34</v>
      </c>
      <c r="C67" s="64"/>
      <c r="D67" s="66">
        <v>15</v>
      </c>
      <c r="E67" s="64">
        <f>G38</f>
        <v>0</v>
      </c>
      <c r="F67" s="67"/>
      <c r="G67" s="67">
        <f>D67*4</f>
        <v>60</v>
      </c>
      <c r="H67" s="67"/>
      <c r="I67" s="68">
        <f>SUM(F67:H67)</f>
        <v>60</v>
      </c>
    </row>
    <row r="68" spans="1:9" x14ac:dyDescent="0.15">
      <c r="A68" s="64"/>
      <c r="B68" s="57" t="s">
        <v>51</v>
      </c>
      <c r="C68" s="64"/>
      <c r="D68" s="66"/>
      <c r="E68" s="64"/>
      <c r="F68" s="67"/>
      <c r="G68" s="67"/>
      <c r="H68" s="67"/>
      <c r="I68" s="41">
        <f>SUM(F69:H69)</f>
        <v>0</v>
      </c>
    </row>
    <row r="69" spans="1:9" x14ac:dyDescent="0.15">
      <c r="A69" s="38"/>
      <c r="B69" s="57"/>
      <c r="C69" s="56"/>
      <c r="D69" s="56"/>
      <c r="E69" s="56"/>
      <c r="F69" s="40"/>
      <c r="G69" s="40"/>
      <c r="H69" s="40"/>
    </row>
    <row r="70" spans="1:9" x14ac:dyDescent="0.15">
      <c r="A70" s="58"/>
      <c r="B70" s="59" t="s">
        <v>35</v>
      </c>
      <c r="C70" s="69"/>
      <c r="D70" s="70"/>
      <c r="E70" s="71"/>
      <c r="F70" s="47">
        <f>SUM(F69:F69)</f>
        <v>0</v>
      </c>
      <c r="G70" s="47">
        <f>SUM(G69:G69)</f>
        <v>0</v>
      </c>
      <c r="H70" s="47">
        <f>SUM(H69:H69)</f>
        <v>0</v>
      </c>
      <c r="I70" s="47">
        <f>I67+I68</f>
        <v>60</v>
      </c>
    </row>
    <row r="71" spans="1:9" x14ac:dyDescent="0.15">
      <c r="A71" s="38"/>
      <c r="B71" s="57"/>
      <c r="C71" s="72"/>
      <c r="D71" s="72"/>
      <c r="E71" s="57"/>
      <c r="F71" s="73"/>
      <c r="G71" s="73"/>
      <c r="H71" s="73"/>
      <c r="I71" s="73"/>
    </row>
    <row r="72" spans="1:9" x14ac:dyDescent="0.15">
      <c r="A72" s="49" t="s">
        <v>36</v>
      </c>
      <c r="B72" s="74" t="s">
        <v>37</v>
      </c>
      <c r="C72" s="75"/>
      <c r="D72" s="76" t="s">
        <v>23</v>
      </c>
      <c r="E72" s="76" t="s">
        <v>24</v>
      </c>
      <c r="F72" s="77"/>
      <c r="G72" s="77"/>
      <c r="H72" s="77"/>
      <c r="I72" s="77"/>
    </row>
    <row r="73" spans="1:9" x14ac:dyDescent="0.15">
      <c r="A73" s="64" t="s">
        <v>13</v>
      </c>
      <c r="B73" s="57" t="s">
        <v>38</v>
      </c>
      <c r="C73" s="72"/>
      <c r="D73" s="72"/>
      <c r="E73" s="57"/>
      <c r="F73" s="40"/>
      <c r="G73" s="40"/>
      <c r="H73" s="40"/>
      <c r="I73" s="41">
        <f t="shared" ref="I73" si="7">SUM(F73:H73)</f>
        <v>0</v>
      </c>
    </row>
    <row r="74" spans="1:9" x14ac:dyDescent="0.15">
      <c r="A74" s="38"/>
      <c r="B74" s="57" t="s">
        <v>54</v>
      </c>
      <c r="C74" s="72"/>
      <c r="D74" s="72"/>
      <c r="E74" s="57"/>
      <c r="F74" s="40"/>
      <c r="G74" s="40"/>
      <c r="H74" s="40"/>
      <c r="I74" s="41">
        <f>SUM(F75:H75)</f>
        <v>0</v>
      </c>
    </row>
    <row r="75" spans="1:9" x14ac:dyDescent="0.15">
      <c r="A75" s="38"/>
      <c r="B75" s="2"/>
      <c r="C75" s="57"/>
      <c r="D75" s="57"/>
      <c r="E75" s="78"/>
      <c r="F75" s="40"/>
      <c r="G75" s="40"/>
      <c r="H75" s="40"/>
      <c r="I75" s="41">
        <f>SUM(F76:H76)</f>
        <v>0</v>
      </c>
    </row>
    <row r="76" spans="1:9" x14ac:dyDescent="0.15">
      <c r="A76" s="79"/>
      <c r="B76" s="57"/>
      <c r="C76" s="57"/>
      <c r="D76" s="57"/>
      <c r="E76" s="78"/>
      <c r="F76" s="40"/>
      <c r="G76" s="40"/>
      <c r="H76" s="80"/>
    </row>
    <row r="77" spans="1:9" x14ac:dyDescent="0.15">
      <c r="A77" s="81"/>
      <c r="B77" s="82" t="s">
        <v>40</v>
      </c>
      <c r="C77" s="83"/>
      <c r="D77" s="83"/>
      <c r="E77" s="84"/>
      <c r="F77" s="85">
        <f>SUM(F73:F76)</f>
        <v>0</v>
      </c>
      <c r="G77" s="85">
        <f t="shared" ref="G77:H77" si="8">SUM(G73:G76)</f>
        <v>0</v>
      </c>
      <c r="H77" s="85">
        <f t="shared" si="8"/>
        <v>0</v>
      </c>
      <c r="I77" s="85">
        <f>SUM(F77:H77)</f>
        <v>0</v>
      </c>
    </row>
    <row r="78" spans="1:9" x14ac:dyDescent="0.15">
      <c r="A78" s="86"/>
      <c r="B78" s="87"/>
      <c r="C78" s="88"/>
      <c r="D78" s="88"/>
      <c r="E78" s="88"/>
      <c r="F78" s="89"/>
      <c r="G78" s="89"/>
      <c r="H78" s="89"/>
      <c r="I78" s="90"/>
    </row>
    <row r="79" spans="1:9" x14ac:dyDescent="0.15">
      <c r="A79" s="134" t="s">
        <v>41</v>
      </c>
      <c r="B79" s="135"/>
      <c r="C79" s="135"/>
      <c r="D79" s="135"/>
      <c r="E79" s="136"/>
      <c r="F79" s="137">
        <f>F53+F64+F70+F77</f>
        <v>20400</v>
      </c>
      <c r="G79" s="137">
        <f t="shared" ref="G79:I79" si="9">G53+G64+G70+G77</f>
        <v>1000</v>
      </c>
      <c r="H79" s="137">
        <f t="shared" si="9"/>
        <v>0</v>
      </c>
      <c r="I79" s="137">
        <f t="shared" si="9"/>
        <v>21460</v>
      </c>
    </row>
    <row r="80" spans="1:9" x14ac:dyDescent="0.15">
      <c r="A80" s="145"/>
      <c r="B80" s="93"/>
      <c r="C80" s="93"/>
      <c r="D80" s="93"/>
      <c r="E80" s="93"/>
      <c r="F80" s="94"/>
      <c r="G80" s="94"/>
      <c r="H80" s="94"/>
      <c r="I80" s="95"/>
    </row>
    <row r="81" spans="1:9" x14ac:dyDescent="0.15">
      <c r="A81" s="138" t="s">
        <v>50</v>
      </c>
      <c r="B81" s="139" t="s">
        <v>42</v>
      </c>
      <c r="C81" s="140"/>
      <c r="D81" s="141"/>
      <c r="E81" s="142"/>
      <c r="F81" s="142"/>
      <c r="G81" s="143"/>
      <c r="H81" s="143"/>
      <c r="I81" s="144"/>
    </row>
    <row r="82" spans="1:9" x14ac:dyDescent="0.15">
      <c r="A82" s="116"/>
      <c r="B82" s="125"/>
      <c r="C82" s="126"/>
      <c r="D82" s="113"/>
      <c r="E82" s="113"/>
      <c r="F82" s="113"/>
      <c r="G82" s="113"/>
      <c r="H82" s="113"/>
      <c r="I82" s="113"/>
    </row>
    <row r="83" spans="1:9" x14ac:dyDescent="0.15">
      <c r="A83" s="127" t="s">
        <v>13</v>
      </c>
      <c r="B83" s="128" t="s">
        <v>43</v>
      </c>
      <c r="C83" s="128"/>
      <c r="D83" s="129" t="s">
        <v>44</v>
      </c>
      <c r="E83" s="129" t="s">
        <v>45</v>
      </c>
      <c r="F83" s="129"/>
      <c r="G83" s="130"/>
      <c r="H83" s="130"/>
      <c r="I83" s="130"/>
    </row>
    <row r="84" spans="1:9" x14ac:dyDescent="0.15">
      <c r="A84" s="112"/>
      <c r="B84" s="113" t="s">
        <v>43</v>
      </c>
      <c r="C84" s="113"/>
      <c r="D84" s="131">
        <v>0.38</v>
      </c>
      <c r="E84" s="132">
        <v>25000</v>
      </c>
      <c r="F84" s="132">
        <f>D84*E84</f>
        <v>9500</v>
      </c>
      <c r="G84" s="133"/>
      <c r="H84" s="133"/>
      <c r="I84" s="133">
        <f>SUM(F84:H84)</f>
        <v>9500</v>
      </c>
    </row>
    <row r="85" spans="1:9" x14ac:dyDescent="0.15">
      <c r="A85" s="112"/>
      <c r="B85" s="113"/>
      <c r="C85" s="113"/>
      <c r="D85" s="131"/>
      <c r="E85" s="132"/>
      <c r="F85" s="132"/>
      <c r="G85" s="133"/>
      <c r="H85" s="133"/>
      <c r="I85" s="133">
        <f>SUM(F85:H85)</f>
        <v>0</v>
      </c>
    </row>
    <row r="86" spans="1:9" x14ac:dyDescent="0.15">
      <c r="A86" s="103" t="s">
        <v>46</v>
      </c>
      <c r="B86" s="91"/>
      <c r="C86" s="91"/>
      <c r="D86" s="91"/>
      <c r="E86" s="92"/>
      <c r="F86" s="104">
        <f>SUM(F84:F85)</f>
        <v>9500</v>
      </c>
      <c r="G86" s="104">
        <f t="shared" ref="G86:H86" si="10">SUM(G84:G85)</f>
        <v>0</v>
      </c>
      <c r="H86" s="104">
        <f t="shared" si="10"/>
        <v>0</v>
      </c>
      <c r="I86" s="105">
        <f>SUM(F86:H86)</f>
        <v>9500</v>
      </c>
    </row>
    <row r="87" spans="1:9" x14ac:dyDescent="0.15">
      <c r="A87" s="106" t="s">
        <v>61</v>
      </c>
      <c r="B87" s="107"/>
      <c r="C87" s="107"/>
      <c r="D87" s="107"/>
      <c r="E87" s="108"/>
      <c r="F87" s="109"/>
      <c r="G87" s="109"/>
      <c r="H87" s="109"/>
      <c r="I87" s="109"/>
    </row>
    <row r="88" spans="1:9" ht="17" customHeight="1" x14ac:dyDescent="0.15">
      <c r="A88" s="106" t="s">
        <v>48</v>
      </c>
      <c r="B88" s="107"/>
      <c r="C88" s="107"/>
      <c r="D88" s="107"/>
      <c r="E88" s="108"/>
      <c r="F88" s="109"/>
      <c r="G88" s="109"/>
      <c r="H88" s="109"/>
      <c r="I88" s="109"/>
    </row>
    <row r="89" spans="1:9" ht="17" customHeight="1" x14ac:dyDescent="0.15">
      <c r="E89" s="2"/>
    </row>
    <row r="90" spans="1:9" ht="28" customHeight="1" x14ac:dyDescent="0.15">
      <c r="A90" s="2"/>
      <c r="B90" s="3"/>
      <c r="C90" s="3"/>
      <c r="D90" s="3"/>
      <c r="E90" s="154" t="s">
        <v>62</v>
      </c>
      <c r="F90" s="154"/>
      <c r="G90" s="114">
        <f>F88+G88</f>
        <v>0</v>
      </c>
    </row>
    <row r="91" spans="1:9" ht="16" customHeight="1" x14ac:dyDescent="0.15">
      <c r="A91" s="2"/>
      <c r="B91" s="3"/>
      <c r="C91" s="3"/>
      <c r="D91" s="3"/>
      <c r="E91" s="146" t="s">
        <v>49</v>
      </c>
      <c r="F91" s="146"/>
      <c r="G91" s="114">
        <f>F89+G89</f>
        <v>0</v>
      </c>
    </row>
    <row r="92" spans="1:9" x14ac:dyDescent="0.15">
      <c r="A92" s="2"/>
      <c r="B92" s="3"/>
      <c r="C92" s="3"/>
      <c r="D92" s="3"/>
      <c r="E92" s="2"/>
    </row>
    <row r="93" spans="1:9" x14ac:dyDescent="0.15">
      <c r="A93" s="2"/>
      <c r="B93" s="3"/>
      <c r="C93" s="3"/>
      <c r="D93" s="3"/>
      <c r="E93" s="2"/>
    </row>
    <row r="94" spans="1:9" x14ac:dyDescent="0.15">
      <c r="A94" s="2"/>
      <c r="B94" s="3"/>
      <c r="C94" s="3"/>
      <c r="D94" s="3"/>
      <c r="E94" s="2"/>
    </row>
    <row r="95" spans="1:9" ht="16" x14ac:dyDescent="0.2">
      <c r="A95" s="2"/>
      <c r="B95" s="3"/>
      <c r="C95" s="3"/>
      <c r="D95" s="3"/>
      <c r="E95" s="2"/>
      <c r="G95"/>
    </row>
    <row r="96" spans="1:9" x14ac:dyDescent="0.15">
      <c r="A96" s="2"/>
      <c r="B96" s="3"/>
      <c r="C96" s="3"/>
      <c r="D96" s="3"/>
      <c r="E96" s="2"/>
    </row>
    <row r="97" spans="1:9" x14ac:dyDescent="0.15">
      <c r="A97" s="2"/>
      <c r="B97" s="3"/>
      <c r="C97" s="3"/>
      <c r="D97" s="3"/>
      <c r="E97" s="2"/>
      <c r="F97" s="3"/>
      <c r="G97" s="3"/>
      <c r="H97" s="3"/>
      <c r="I97" s="2"/>
    </row>
    <row r="98" spans="1:9" x14ac:dyDescent="0.15">
      <c r="A98" s="1"/>
      <c r="B98" s="2"/>
      <c r="C98" s="2"/>
      <c r="D98" s="2"/>
      <c r="E98" s="2"/>
      <c r="F98" s="3"/>
      <c r="G98" s="3"/>
      <c r="H98" s="3"/>
      <c r="I98" s="2"/>
    </row>
    <row r="99" spans="1:9" x14ac:dyDescent="0.15">
      <c r="A99" s="1"/>
      <c r="B99" s="2"/>
      <c r="C99" s="2"/>
      <c r="D99" s="2"/>
      <c r="E99" s="2"/>
      <c r="F99" s="3"/>
      <c r="G99" s="3"/>
      <c r="H99" s="3"/>
      <c r="I99" s="2"/>
    </row>
    <row r="101" spans="1:9" x14ac:dyDescent="0.15">
      <c r="A101" s="1"/>
      <c r="B101" s="2"/>
      <c r="C101" s="2"/>
      <c r="D101" s="2"/>
      <c r="E101" s="2"/>
      <c r="F101" s="3"/>
      <c r="G101" s="3"/>
      <c r="H101" s="3"/>
      <c r="I101" s="2"/>
    </row>
    <row r="102" spans="1:9" x14ac:dyDescent="0.15">
      <c r="A102" s="1"/>
      <c r="B102" s="2"/>
      <c r="C102" s="2"/>
      <c r="D102" s="2"/>
      <c r="H102" s="3"/>
      <c r="I102" s="2"/>
    </row>
    <row r="103" spans="1:9" x14ac:dyDescent="0.15">
      <c r="A103" s="1"/>
      <c r="B103" s="2"/>
      <c r="C103" s="2"/>
      <c r="D103" s="2"/>
      <c r="H103" s="3"/>
      <c r="I103" s="2"/>
    </row>
    <row r="104" spans="1:9" x14ac:dyDescent="0.15">
      <c r="A104" s="1"/>
      <c r="B104" s="2"/>
      <c r="C104" s="2"/>
      <c r="D104" s="2"/>
      <c r="E104" s="2"/>
      <c r="F104" s="110"/>
      <c r="G104" s="111"/>
      <c r="H104" s="3"/>
      <c r="I104" s="2"/>
    </row>
  </sheetData>
  <mergeCells count="7">
    <mergeCell ref="E90:F90"/>
    <mergeCell ref="E91:F91"/>
    <mergeCell ref="F6:G6"/>
    <mergeCell ref="C7:E7"/>
    <mergeCell ref="A9:E9"/>
    <mergeCell ref="A43:E43"/>
    <mergeCell ref="A19:E19"/>
  </mergeCells>
  <pageMargins left="0.7" right="0.7" top="0.75" bottom="0.75" header="0.3" footer="0.3"/>
  <pageSetup paperSize="9" scale="7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Alexandre Silveira</cp:lastModifiedBy>
  <dcterms:created xsi:type="dcterms:W3CDTF">2022-03-11T16:48:08Z</dcterms:created>
  <dcterms:modified xsi:type="dcterms:W3CDTF">2024-06-21T19:20:22Z</dcterms:modified>
</cp:coreProperties>
</file>